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30.1.214\Users\335a\For_all\УТОЧНЕНИЕ бюджета с 2007 по 2021\Уточнение бюджета 2021 г\10. уточнение ноябрь\на Правительство\"/>
    </mc:Choice>
  </mc:AlternateContent>
  <bookViews>
    <workbookView xWindow="0" yWindow="0" windowWidth="24000" windowHeight="7935"/>
  </bookViews>
  <sheets>
    <sheet name="Приложение " sheetId="2" r:id="rId1"/>
  </sheets>
  <definedNames>
    <definedName name="_xlnm._FilterDatabase" localSheetId="0" hidden="1">'Приложение '!$A$8:$G$27</definedName>
    <definedName name="_xlnm.Print_Titles" localSheetId="0">'Приложение '!$8:$8</definedName>
    <definedName name="_xlnm.Print_Area" localSheetId="0">'Приложение '!$A$1:$G$21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9" i="2" l="1"/>
  <c r="E9" i="2"/>
  <c r="E25" i="2" l="1"/>
  <c r="E24" i="2" s="1"/>
  <c r="F27" i="2"/>
  <c r="F26" i="2"/>
  <c r="E21" i="2"/>
  <c r="F21" i="2" s="1"/>
  <c r="F22" i="2"/>
  <c r="E20" i="2"/>
  <c r="F20" i="2" s="1"/>
  <c r="E18" i="2"/>
  <c r="E17" i="2" s="1"/>
  <c r="F19" i="2"/>
  <c r="F15" i="2"/>
  <c r="E14" i="2"/>
  <c r="F14" i="2" s="1"/>
  <c r="F25" i="2" l="1"/>
  <c r="E23" i="2"/>
  <c r="F23" i="2" s="1"/>
  <c r="F24" i="2"/>
  <c r="F18" i="2"/>
  <c r="F17" i="2" s="1"/>
</calcChain>
</file>

<file path=xl/sharedStrings.xml><?xml version="1.0" encoding="utf-8"?>
<sst xmlns="http://schemas.openxmlformats.org/spreadsheetml/2006/main" count="38" uniqueCount="36">
  <si>
    <t>Подпрограмма "Дорожное хозяйство"</t>
  </si>
  <si>
    <t>Подпрограмма "Ресурсное обеспечение в сфере образования, науки и молодежной политики"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</si>
  <si>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</si>
  <si>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</si>
  <si>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</si>
  <si>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</si>
  <si>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</si>
  <si>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2021 год</t>
  </si>
  <si>
    <t>Государственная программа автономного округа «Развитие образования»</t>
  </si>
  <si>
    <t>Октябрьский район</t>
  </si>
  <si>
    <t>Утвержденный план</t>
  </si>
  <si>
    <t>Государственная программа "Современная транспортная система"</t>
  </si>
  <si>
    <t>Сургутский район</t>
  </si>
  <si>
    <t>Нефтеюганский район</t>
  </si>
  <si>
    <t>Ханты-Мансийский район</t>
  </si>
  <si>
    <t>бюджет автономного округа</t>
  </si>
  <si>
    <t>Департамент строительства Ханты-Мансийского автономного округа – Югры, всего</t>
  </si>
  <si>
    <t>Государственная программа автономного округа «Современное здравоохранение»</t>
  </si>
  <si>
    <t>Подпрограмма «Территориальное планирование учреждений здравоохранения Ханты-Мансийского автономного округа – Югры»</t>
  </si>
  <si>
    <t>Государственная программа "Безопасность жизнедеятельности"</t>
  </si>
  <si>
    <t>Подпрограмма "Укрепление пожарной безопасности в Ханты-Мансийском автономном округе – Югре"</t>
  </si>
  <si>
    <t>Департамент дорожного хозяйства и транспорта Ханты-Мансийского автономного округа – Югры, всего</t>
  </si>
  <si>
    <t>Государственная программа автономного округа "Социальное и демографическое развитие"</t>
  </si>
  <si>
    <t>Подпрограмма "Повышение эффективности и качества оказания социальных услуг в сфере социального обслуживания"</t>
  </si>
  <si>
    <t>Уточнение перечня реализуемых объектов государственной собственности на 2021 год и на плановый период 2022 и 2023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</si>
  <si>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Приложение 15 к пояснительной записке</t>
  </si>
  <si>
    <t>Комплекс зданий и сооружений пожарного депо в пгт. Пойковский</t>
  </si>
  <si>
    <t>Многофункциональный вокзал на ст. Приобье Октябрьского района. Крытый надземный переход (ПИР)</t>
  </si>
  <si>
    <t>Мостовой переход через реку Обь в районе г. Сургут</t>
  </si>
  <si>
    <t>Реконструкция автомобильной дороги г. Сургут - г. Лянтор, км 21 - км 33 (в т.ч. ПИР)</t>
  </si>
  <si>
    <t>Ответственным исполнителем ГП предлагается увеличение бюджетных ассигнований на строительство объекта</t>
  </si>
  <si>
    <t>Ответственным исполнителем ГП предлагается уменьшение бюджетных ассигнований, в связи со сложившейся экономией средств по результатам конкурсных торгов на проектно-изыскательские работы</t>
  </si>
  <si>
    <t>Ответственным исполнителем ГП предлагается увеличение бюджетных ассигнований под ожидаемое выполнение работ подрядчиком до конца текущего года.</t>
  </si>
  <si>
    <t xml:space="preserve">Ответственным исполнителем ГП предлагается уменьшение бюджетных ассигнований в связи со сложившейся экономией по итогам закупки и заключения государственного контракта на завершение строительства объекта. </t>
  </si>
  <si>
    <t xml:space="preserve">Инженерное обеспечение «Ландшафтного зоопарка в д. Шапша», «Дома-интерната для престарелых и инвалидов на 50 мест в д. Шапша» </t>
  </si>
  <si>
    <t>Ответственным исполнителем ГП предлагается уменьшение бюджетных ассигнований, в связи со сложившейся экономией по расходам заказчика на прочие расходы (техприсоединение, кадастровые работы).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</si>
</sst>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\ 0\ 00\ 00000"/>
    <numFmt numFmtId="166" formatCode="#,##0.0_ ;\-#,##0.0\ "/>
    <numFmt numFmtId="167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</cellStyleXfs>
  <cellXfs count="45">
    <xf numFmtId="0" fontId="0" fillId="0" borderId="0" xfId="0"/>
    <xf numFmtId="0" fontId="5" fillId="2" borderId="0" xfId="2" applyFont="1" applyFill="1" applyAlignment="1" applyProtection="1">
      <alignment vertical="center"/>
      <protection hidden="1"/>
    </xf>
    <xf numFmtId="166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7" fontId="3" fillId="2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0" xfId="2" applyFont="1" applyFill="1" applyAlignment="1" applyProtection="1">
      <alignment horizontal="left" vertical="center"/>
      <protection hidden="1"/>
    </xf>
    <xf numFmtId="0" fontId="3" fillId="2" borderId="0" xfId="5" applyFont="1" applyFill="1" applyAlignment="1" applyProtection="1">
      <alignment horizontal="right" vertical="center" wrapText="1"/>
      <protection hidden="1"/>
    </xf>
    <xf numFmtId="0" fontId="5" fillId="2" borderId="0" xfId="2" applyNumberFormat="1" applyFont="1" applyFill="1" applyAlignment="1" applyProtection="1">
      <alignment horizontal="left" vertical="center"/>
      <protection hidden="1"/>
    </xf>
    <xf numFmtId="0" fontId="3" fillId="2" borderId="0" xfId="2" applyNumberFormat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vertical="center"/>
    </xf>
    <xf numFmtId="0" fontId="3" fillId="2" borderId="1" xfId="3" applyFont="1" applyFill="1" applyBorder="1" applyAlignment="1" applyProtection="1">
      <alignment horizontal="right" vertical="center" wrapText="1"/>
      <protection hidden="1"/>
    </xf>
    <xf numFmtId="0" fontId="3" fillId="2" borderId="0" xfId="1" applyFont="1" applyFill="1" applyAlignment="1">
      <alignment vertical="center" wrapText="1"/>
    </xf>
    <xf numFmtId="0" fontId="3" fillId="2" borderId="0" xfId="1" applyNumberFormat="1" applyFont="1" applyFill="1" applyBorder="1" applyAlignment="1" applyProtection="1">
      <alignment vertical="center" wrapText="1"/>
      <protection hidden="1"/>
    </xf>
    <xf numFmtId="0" fontId="7" fillId="2" borderId="0" xfId="1" applyNumberFormat="1" applyFont="1" applyFill="1" applyBorder="1" applyAlignment="1" applyProtection="1">
      <alignment vertical="center" wrapText="1"/>
      <protection hidden="1"/>
    </xf>
    <xf numFmtId="0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 applyAlignment="1">
      <alignment vertical="center" wrapText="1"/>
    </xf>
    <xf numFmtId="0" fontId="3" fillId="2" borderId="0" xfId="1" applyNumberFormat="1" applyFont="1" applyFill="1" applyAlignment="1" applyProtection="1">
      <alignment vertical="center"/>
      <protection hidden="1"/>
    </xf>
    <xf numFmtId="0" fontId="3" fillId="2" borderId="1" xfId="1" applyFont="1" applyFill="1" applyBorder="1" applyAlignment="1">
      <alignment vertical="center" wrapText="1"/>
    </xf>
    <xf numFmtId="165" fontId="3" fillId="2" borderId="1" xfId="1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/>
      <protection hidden="1"/>
    </xf>
    <xf numFmtId="165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0" fontId="5" fillId="2" borderId="0" xfId="1" applyFont="1" applyFill="1" applyAlignment="1">
      <alignment horizontal="left"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3" applyNumberFormat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5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3" applyNumberFormat="1" applyFont="1" applyFill="1" applyBorder="1" applyAlignment="1" applyProtection="1">
      <alignment horizontal="left" vertical="center" wrapText="1"/>
      <protection hidden="1"/>
    </xf>
    <xf numFmtId="0" fontId="8" fillId="2" borderId="0" xfId="3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2" applyNumberFormat="1" applyFont="1" applyFill="1" applyBorder="1" applyAlignment="1" applyProtection="1">
      <alignment horizontal="center" vertical="center"/>
      <protection hidden="1"/>
    </xf>
    <xf numFmtId="0" fontId="3" fillId="2" borderId="3" xfId="2" applyNumberFormat="1" applyFont="1" applyFill="1" applyBorder="1" applyAlignment="1" applyProtection="1">
      <alignment horizontal="center" vertical="center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2 3" xfId="5"/>
    <cellStyle name="Обычный 2 4" xfId="2"/>
    <cellStyle name="Обычный 2 5" xfId="6"/>
    <cellStyle name="Обычный 4" xf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zoomScale="70" zoomScaleNormal="70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G20" sqref="G20"/>
    </sheetView>
  </sheetViews>
  <sheetFormatPr defaultColWidth="9.140625" defaultRowHeight="15.75" x14ac:dyDescent="0.25"/>
  <cols>
    <col min="1" max="1" width="3.42578125" style="5" bestFit="1" customWidth="1"/>
    <col min="2" max="2" width="18.5703125" style="5" customWidth="1"/>
    <col min="3" max="3" width="49.85546875" style="25" customWidth="1"/>
    <col min="4" max="6" width="16.28515625" style="5" customWidth="1"/>
    <col min="7" max="7" width="63.7109375" style="13" customWidth="1"/>
    <col min="8" max="8" width="2.42578125" style="5" customWidth="1"/>
    <col min="9" max="9" width="9.140625" style="5" customWidth="1"/>
    <col min="10" max="10" width="13.85546875" style="5" bestFit="1" customWidth="1"/>
    <col min="11" max="226" width="9.140625" style="5" customWidth="1"/>
    <col min="227" max="16384" width="9.140625" style="5"/>
  </cols>
  <sheetData>
    <row r="1" spans="1:7" x14ac:dyDescent="0.25">
      <c r="B1" s="6"/>
      <c r="C1" s="7"/>
      <c r="D1" s="1"/>
      <c r="E1" s="1"/>
      <c r="F1" s="1"/>
      <c r="G1" s="8" t="s">
        <v>25</v>
      </c>
    </row>
    <row r="2" spans="1:7" ht="16.5" customHeight="1" x14ac:dyDescent="0.25">
      <c r="B2" s="6"/>
      <c r="C2" s="9"/>
      <c r="D2" s="1"/>
      <c r="E2" s="1"/>
      <c r="F2" s="1"/>
      <c r="G2" s="10"/>
    </row>
    <row r="3" spans="1:7" ht="16.5" customHeight="1" x14ac:dyDescent="0.25">
      <c r="B3" s="38" t="s">
        <v>24</v>
      </c>
      <c r="C3" s="38"/>
      <c r="D3" s="38"/>
      <c r="E3" s="38"/>
      <c r="F3" s="38"/>
      <c r="G3" s="38"/>
    </row>
    <row r="4" spans="1:7" ht="82.5" customHeight="1" x14ac:dyDescent="0.25">
      <c r="B4" s="38"/>
      <c r="C4" s="38"/>
      <c r="D4" s="38"/>
      <c r="E4" s="38"/>
      <c r="F4" s="38"/>
      <c r="G4" s="38"/>
    </row>
    <row r="5" spans="1:7" ht="16.5" customHeight="1" x14ac:dyDescent="0.25">
      <c r="B5" s="6"/>
      <c r="C5" s="9"/>
      <c r="D5" s="1"/>
      <c r="E5" s="1"/>
      <c r="F5" s="1"/>
      <c r="G5" s="10"/>
    </row>
    <row r="6" spans="1:7" s="11" customFormat="1" x14ac:dyDescent="0.25">
      <c r="B6" s="39" t="s">
        <v>3</v>
      </c>
      <c r="C6" s="39"/>
      <c r="D6" s="43" t="s">
        <v>7</v>
      </c>
      <c r="E6" s="44"/>
      <c r="F6" s="44"/>
      <c r="G6" s="12" t="s">
        <v>2</v>
      </c>
    </row>
    <row r="7" spans="1:7" s="13" customFormat="1" ht="31.5" customHeight="1" x14ac:dyDescent="0.25">
      <c r="B7" s="39"/>
      <c r="C7" s="39"/>
      <c r="D7" s="40" t="s">
        <v>15</v>
      </c>
      <c r="E7" s="41"/>
      <c r="F7" s="42"/>
      <c r="G7" s="12"/>
    </row>
    <row r="8" spans="1:7" s="13" customFormat="1" ht="31.5" x14ac:dyDescent="0.25">
      <c r="A8" s="14"/>
      <c r="B8" s="39"/>
      <c r="C8" s="39"/>
      <c r="D8" s="26" t="s">
        <v>10</v>
      </c>
      <c r="E8" s="26" t="s">
        <v>4</v>
      </c>
      <c r="F8" s="26" t="s">
        <v>6</v>
      </c>
      <c r="G8" s="26" t="s">
        <v>5</v>
      </c>
    </row>
    <row r="9" spans="1:7" s="17" customFormat="1" ht="39" customHeight="1" x14ac:dyDescent="0.25">
      <c r="A9" s="15"/>
      <c r="B9" s="35" t="s">
        <v>16</v>
      </c>
      <c r="C9" s="35"/>
      <c r="D9" s="2">
        <v>1536584.6000000003</v>
      </c>
      <c r="E9" s="2">
        <f>E10+E12+E14+E17+E20</f>
        <v>-13324.4</v>
      </c>
      <c r="F9" s="2">
        <f>D9+E9</f>
        <v>1523260.2000000004</v>
      </c>
      <c r="G9" s="16"/>
    </row>
    <row r="10" spans="1:7" s="11" customFormat="1" ht="33" customHeight="1" x14ac:dyDescent="0.25">
      <c r="A10" s="18"/>
      <c r="B10" s="34" t="s">
        <v>17</v>
      </c>
      <c r="C10" s="34"/>
      <c r="D10" s="3">
        <v>609186.40000000014</v>
      </c>
      <c r="E10" s="3"/>
      <c r="F10" s="3">
        <v>609186.40000000014</v>
      </c>
      <c r="G10" s="19"/>
    </row>
    <row r="11" spans="1:7" s="11" customFormat="1" ht="33" customHeight="1" x14ac:dyDescent="0.25">
      <c r="A11" s="18"/>
      <c r="B11" s="36" t="s">
        <v>18</v>
      </c>
      <c r="C11" s="36"/>
      <c r="D11" s="4">
        <v>609186.40000000014</v>
      </c>
      <c r="E11" s="4"/>
      <c r="F11" s="4">
        <v>609186.40000000014</v>
      </c>
      <c r="G11" s="19"/>
    </row>
    <row r="12" spans="1:7" s="11" customFormat="1" ht="28.5" customHeight="1" x14ac:dyDescent="0.25">
      <c r="A12" s="18"/>
      <c r="B12" s="34" t="s">
        <v>8</v>
      </c>
      <c r="C12" s="34"/>
      <c r="D12" s="3">
        <v>702640.8</v>
      </c>
      <c r="E12" s="3"/>
      <c r="F12" s="3">
        <v>702640.8</v>
      </c>
      <c r="G12" s="19"/>
    </row>
    <row r="13" spans="1:7" s="11" customFormat="1" x14ac:dyDescent="0.25">
      <c r="A13" s="18"/>
      <c r="B13" s="36" t="s">
        <v>1</v>
      </c>
      <c r="C13" s="36"/>
      <c r="D13" s="4">
        <v>702640.8</v>
      </c>
      <c r="E13" s="4"/>
      <c r="F13" s="4">
        <v>702640.8</v>
      </c>
      <c r="G13" s="19"/>
    </row>
    <row r="14" spans="1:7" s="11" customFormat="1" ht="37.5" customHeight="1" x14ac:dyDescent="0.25">
      <c r="A14" s="18"/>
      <c r="B14" s="34" t="s">
        <v>22</v>
      </c>
      <c r="C14" s="34"/>
      <c r="D14" s="3">
        <v>142770.29999999999</v>
      </c>
      <c r="E14" s="3">
        <f>E15</f>
        <v>-8500</v>
      </c>
      <c r="F14" s="3">
        <f>D14+E14</f>
        <v>134270.29999999999</v>
      </c>
      <c r="G14" s="20"/>
    </row>
    <row r="15" spans="1:7" s="11" customFormat="1" x14ac:dyDescent="0.25">
      <c r="A15" s="18"/>
      <c r="B15" s="36" t="s">
        <v>23</v>
      </c>
      <c r="C15" s="36"/>
      <c r="D15" s="4">
        <v>142770.29999999999</v>
      </c>
      <c r="E15" s="4">
        <v>-8500</v>
      </c>
      <c r="F15" s="4">
        <f>D15+E15</f>
        <v>134270.29999999999</v>
      </c>
      <c r="G15" s="33"/>
    </row>
    <row r="16" spans="1:7" s="11" customFormat="1" ht="63" x14ac:dyDescent="0.25">
      <c r="A16" s="18"/>
      <c r="B16" s="31" t="s">
        <v>14</v>
      </c>
      <c r="C16" s="31" t="s">
        <v>34</v>
      </c>
      <c r="D16" s="4">
        <v>58570.3</v>
      </c>
      <c r="E16" s="4">
        <v>-8500</v>
      </c>
      <c r="F16" s="4">
        <f>D16+E16</f>
        <v>50070.3</v>
      </c>
      <c r="G16" s="33" t="s">
        <v>33</v>
      </c>
    </row>
    <row r="17" spans="1:7" s="11" customFormat="1" ht="33" customHeight="1" x14ac:dyDescent="0.25">
      <c r="A17" s="18"/>
      <c r="B17" s="34" t="s">
        <v>19</v>
      </c>
      <c r="C17" s="34"/>
      <c r="D17" s="3">
        <v>69987.100000000006</v>
      </c>
      <c r="E17" s="3">
        <f>E18</f>
        <v>-124.4</v>
      </c>
      <c r="F17" s="3">
        <f>F18</f>
        <v>69862.700000000012</v>
      </c>
      <c r="G17" s="20"/>
    </row>
    <row r="18" spans="1:7" s="11" customFormat="1" x14ac:dyDescent="0.25">
      <c r="A18" s="18"/>
      <c r="B18" s="36" t="s">
        <v>20</v>
      </c>
      <c r="C18" s="36"/>
      <c r="D18" s="4">
        <v>69987.100000000006</v>
      </c>
      <c r="E18" s="4">
        <f>E19</f>
        <v>-124.4</v>
      </c>
      <c r="F18" s="4">
        <f>D18+E18</f>
        <v>69862.700000000012</v>
      </c>
      <c r="G18" s="20"/>
    </row>
    <row r="19" spans="1:7" s="11" customFormat="1" ht="63" x14ac:dyDescent="0.25">
      <c r="A19" s="18"/>
      <c r="B19" s="31" t="s">
        <v>13</v>
      </c>
      <c r="C19" s="31" t="s">
        <v>26</v>
      </c>
      <c r="D19" s="4">
        <v>8171</v>
      </c>
      <c r="E19" s="4">
        <v>-124.4</v>
      </c>
      <c r="F19" s="4">
        <f>D19+E19</f>
        <v>8046.6</v>
      </c>
      <c r="G19" s="20" t="s">
        <v>35</v>
      </c>
    </row>
    <row r="20" spans="1:7" s="11" customFormat="1" x14ac:dyDescent="0.25">
      <c r="A20" s="18"/>
      <c r="B20" s="34" t="s">
        <v>11</v>
      </c>
      <c r="C20" s="34"/>
      <c r="D20" s="3">
        <v>12000</v>
      </c>
      <c r="E20" s="3">
        <f>E22</f>
        <v>-4700</v>
      </c>
      <c r="F20" s="3">
        <f>D20+E20</f>
        <v>7300</v>
      </c>
      <c r="G20" s="20"/>
    </row>
    <row r="21" spans="1:7" s="23" customFormat="1" x14ac:dyDescent="0.25">
      <c r="A21" s="21"/>
      <c r="B21" s="34" t="s">
        <v>0</v>
      </c>
      <c r="C21" s="34"/>
      <c r="D21" s="3">
        <v>12000</v>
      </c>
      <c r="E21" s="3">
        <f>E22</f>
        <v>-4700</v>
      </c>
      <c r="F21" s="3">
        <f>D21+E21</f>
        <v>7300</v>
      </c>
      <c r="G21" s="22"/>
    </row>
    <row r="22" spans="1:7" s="11" customFormat="1" ht="63" x14ac:dyDescent="0.25">
      <c r="A22" s="18"/>
      <c r="B22" s="31" t="s">
        <v>9</v>
      </c>
      <c r="C22" s="31" t="s">
        <v>27</v>
      </c>
      <c r="D22" s="4">
        <v>12000</v>
      </c>
      <c r="E22" s="4">
        <v>-4700</v>
      </c>
      <c r="F22" s="4">
        <f>D22+E22</f>
        <v>7300</v>
      </c>
      <c r="G22" s="20" t="s">
        <v>31</v>
      </c>
    </row>
    <row r="23" spans="1:7" ht="40.5" customHeight="1" x14ac:dyDescent="0.25">
      <c r="A23" s="24"/>
      <c r="B23" s="34" t="s">
        <v>21</v>
      </c>
      <c r="C23" s="34"/>
      <c r="D23" s="2">
        <v>3294608.0000000005</v>
      </c>
      <c r="E23" s="2">
        <f>E24</f>
        <v>232363.4</v>
      </c>
      <c r="F23" s="2">
        <f t="shared" ref="F23:F25" si="0">D23+E23</f>
        <v>3526971.4000000004</v>
      </c>
      <c r="G23" s="16"/>
    </row>
    <row r="24" spans="1:7" ht="37.5" customHeight="1" x14ac:dyDescent="0.25">
      <c r="B24" s="34" t="s">
        <v>11</v>
      </c>
      <c r="C24" s="34"/>
      <c r="D24" s="3">
        <v>3294608.0000000005</v>
      </c>
      <c r="E24" s="3">
        <f>E25</f>
        <v>232363.4</v>
      </c>
      <c r="F24" s="3">
        <f t="shared" si="0"/>
        <v>3526971.4000000004</v>
      </c>
      <c r="G24" s="19"/>
    </row>
    <row r="25" spans="1:7" ht="15.75" customHeight="1" x14ac:dyDescent="0.25">
      <c r="B25" s="37" t="s">
        <v>0</v>
      </c>
      <c r="C25" s="37"/>
      <c r="D25" s="29">
        <v>3294608.0000000005</v>
      </c>
      <c r="E25" s="29">
        <f>E26+E27</f>
        <v>232363.4</v>
      </c>
      <c r="F25" s="29">
        <f t="shared" si="0"/>
        <v>3526971.4000000004</v>
      </c>
      <c r="G25" s="28"/>
    </row>
    <row r="26" spans="1:7" ht="47.25" customHeight="1" x14ac:dyDescent="0.25">
      <c r="B26" s="37" t="s">
        <v>12</v>
      </c>
      <c r="C26" s="27" t="s">
        <v>28</v>
      </c>
      <c r="D26" s="29">
        <v>1070336.8999999999</v>
      </c>
      <c r="E26" s="29">
        <v>132363.4</v>
      </c>
      <c r="F26" s="29">
        <f>D26+E26</f>
        <v>1202700.2999999998</v>
      </c>
      <c r="G26" s="32" t="s">
        <v>30</v>
      </c>
    </row>
    <row r="27" spans="1:7" ht="47.25" x14ac:dyDescent="0.25">
      <c r="B27" s="37"/>
      <c r="C27" s="30" t="s">
        <v>29</v>
      </c>
      <c r="D27" s="29">
        <v>335958.1</v>
      </c>
      <c r="E27" s="4">
        <v>100000</v>
      </c>
      <c r="F27" s="29">
        <f>D27+E27</f>
        <v>435958.1</v>
      </c>
      <c r="G27" s="33" t="s">
        <v>32</v>
      </c>
    </row>
  </sheetData>
  <autoFilter ref="A8:G27">
    <filterColumn colId="1" showButton="0"/>
  </autoFilter>
  <mergeCells count="19">
    <mergeCell ref="B26:B27"/>
    <mergeCell ref="B3:G4"/>
    <mergeCell ref="B6:C8"/>
    <mergeCell ref="D7:F7"/>
    <mergeCell ref="D6:F6"/>
    <mergeCell ref="B25:C25"/>
    <mergeCell ref="B21:C21"/>
    <mergeCell ref="B20:C20"/>
    <mergeCell ref="B17:C17"/>
    <mergeCell ref="B18:C18"/>
    <mergeCell ref="B23:C23"/>
    <mergeCell ref="B24:C24"/>
    <mergeCell ref="B15:C15"/>
    <mergeCell ref="B13:C13"/>
    <mergeCell ref="B14:C14"/>
    <mergeCell ref="B9:C9"/>
    <mergeCell ref="B10:C10"/>
    <mergeCell ref="B11:C11"/>
    <mergeCell ref="B12:C12"/>
  </mergeCells>
  <pageMargins left="0.15748031496062992" right="0.15748031496062992" top="0.15748031496062992" bottom="0.55118110236220474" header="0.31496062992125984" footer="0.31496062992125984"/>
  <pageSetup paperSize="9" scale="78" firstPageNumber="2963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Фукса Яна Андреевна</cp:lastModifiedBy>
  <cp:lastPrinted>2021-11-13T14:33:34Z</cp:lastPrinted>
  <dcterms:created xsi:type="dcterms:W3CDTF">2017-09-12T11:32:26Z</dcterms:created>
  <dcterms:modified xsi:type="dcterms:W3CDTF">2021-11-13T14:33:46Z</dcterms:modified>
</cp:coreProperties>
</file>